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BC1174B8-B561-4E40-B773-62741A737FF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AGOSTO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M13" i="1" s="1"/>
  <c r="J13" i="1"/>
  <c r="H13" i="1"/>
  <c r="G13" i="1"/>
  <c r="F13" i="1"/>
  <c r="E13" i="1"/>
  <c r="D13" i="1"/>
  <c r="K7" i="1"/>
  <c r="K8" i="1"/>
  <c r="K9" i="1"/>
  <c r="K10" i="1"/>
  <c r="K11" i="1"/>
  <c r="K12" i="1"/>
  <c r="I7" i="1"/>
  <c r="I13" i="1" s="1"/>
  <c r="I8" i="1"/>
  <c r="I9" i="1"/>
  <c r="I10" i="1"/>
  <c r="I11" i="1"/>
  <c r="I12" i="1"/>
  <c r="H7" i="1"/>
  <c r="H8" i="1"/>
  <c r="H9" i="1"/>
  <c r="H10" i="1"/>
  <c r="H11" i="1"/>
  <c r="H12" i="1"/>
  <c r="L6" i="1"/>
  <c r="M6" i="1" s="1"/>
  <c r="J6" i="1"/>
  <c r="K6" i="1" s="1"/>
  <c r="G6" i="1"/>
  <c r="H6" i="1" s="1"/>
  <c r="F6" i="1"/>
  <c r="E6" i="1"/>
  <c r="I6" i="1" s="1"/>
  <c r="D6" i="1"/>
  <c r="K13" i="1" l="1"/>
</calcChain>
</file>

<file path=xl/sharedStrings.xml><?xml version="1.0" encoding="utf-8"?>
<sst xmlns="http://schemas.openxmlformats.org/spreadsheetml/2006/main" count="47" uniqueCount="34">
  <si>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</si>
  <si>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</si>
  <si>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</si>
  <si>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</si>
  <si>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</si>
  <si>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</si>
  <si>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</si>
  <si>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</si>
  <si>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</si>
  <si>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</si>
  <si>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</si>
  <si>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</si>
  <si>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</si>
  <si>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A-03-04-02-012</t>
  </si>
  <si>
    <t>INCAPACIDADES Y LICENCIAS DE MATERNIDAD Y PATERNIDAD (NO DE PENSIONES)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</si>
  <si>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</si>
  <si>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</si>
  <si>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</si>
  <si>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</si>
  <si>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</si>
  <si>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</si>
  <si>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</si>
  <si>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</si>
  <si>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</si>
  <si>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</si>
  <si>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</si>
  <si>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</si>
  <si>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</si>
  <si>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</si>
  <si>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</si>
  <si>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</si>
  <si>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>NOTA: La ejecución porcentual se calculó con base en la apropiación vigente al hacerse un cambio a nivel Decreto</t>
  </si>
  <si>
    <t>AGOSTO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</si>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</sst>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Arial"/>
      <family val="2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9" fillId="0" borderId="0"/>
  </cellStyleXfs>
  <cellXfs count="35">
    <xf numFmtId="0" fontId="1" fillId="0" borderId="0" xfId="0" applyFont="1" applyFill="1" applyBorder="1"/>
    <xf numFmtId="0" fontId="0" fillId="0" borderId="0" xfId="0"/>
    <xf numFmtId="0" fontId="5" fillId="0" borderId="0" xfId="0" applyFont="1" applyAlignment="1">
      <alignment horizontal="center" wrapText="1"/>
    </xf>
    <xf numFmtId="0" fontId="7" fillId="0" borderId="0" xfId="0" applyFont="1"/>
    <xf numFmtId="10" fontId="7" fillId="0" borderId="0" xfId="1" applyNumberFormat="1" applyFont="1"/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0" fontId="8" fillId="3" borderId="4" xfId="1" applyNumberFormat="1" applyFont="1" applyFill="1" applyBorder="1" applyAlignment="1">
      <alignment horizontal="center" vertical="center" wrapText="1"/>
    </xf>
    <xf numFmtId="0" fontId="1" fillId="0" borderId="0" xfId="0" applyFont="1"/>
    <xf numFmtId="3" fontId="10" fillId="0" borderId="5" xfId="2" applyNumberFormat="1" applyFont="1" applyBorder="1" applyAlignment="1">
      <alignment vertical="center"/>
    </xf>
    <xf numFmtId="0" fontId="10" fillId="0" borderId="6" xfId="0" applyFont="1" applyBorder="1"/>
    <xf numFmtId="0" fontId="11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wrapText="1"/>
    </xf>
    <xf numFmtId="0" fontId="12" fillId="0" borderId="2" xfId="0" applyFont="1" applyBorder="1"/>
    <xf numFmtId="0" fontId="10" fillId="0" borderId="4" xfId="0" applyFont="1" applyBorder="1"/>
    <xf numFmtId="0" fontId="10" fillId="0" borderId="5" xfId="0" applyFont="1" applyBorder="1" applyAlignment="1">
      <alignment horizontal="center"/>
    </xf>
    <xf numFmtId="10" fontId="10" fillId="0" borderId="5" xfId="1" applyNumberFormat="1" applyFont="1" applyBorder="1" applyAlignment="1">
      <alignment vertical="center"/>
    </xf>
    <xf numFmtId="0" fontId="13" fillId="0" borderId="0" xfId="0" applyFont="1"/>
    <xf numFmtId="0" fontId="14" fillId="0" borderId="0" xfId="0" applyFont="1"/>
    <xf numFmtId="0" fontId="6" fillId="4" borderId="8" xfId="0" applyFont="1" applyFill="1" applyBorder="1"/>
    <xf numFmtId="3" fontId="6" fillId="4" borderId="8" xfId="0" applyNumberFormat="1" applyFont="1" applyFill="1" applyBorder="1"/>
    <xf numFmtId="10" fontId="6" fillId="4" borderId="8" xfId="1" applyNumberFormat="1" applyFont="1" applyFill="1" applyBorder="1"/>
    <xf numFmtId="0" fontId="15" fillId="0" borderId="1" xfId="0" applyFont="1" applyBorder="1" applyAlignment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left" vertical="center" wrapText="1" readingOrder="1"/>
    </xf>
    <xf numFmtId="0" fontId="16" fillId="0" borderId="1" xfId="0" applyFont="1" applyBorder="1" applyAlignment="1">
      <alignment horizontal="right" vertical="center" wrapText="1" readingOrder="1"/>
    </xf>
    <xf numFmtId="0" fontId="17" fillId="0" borderId="0" xfId="0" applyFont="1"/>
    <xf numFmtId="10" fontId="1" fillId="0" borderId="0" xfId="1" applyNumberFormat="1" applyFont="1" applyFill="1" applyBorder="1"/>
    <xf numFmtId="0" fontId="4" fillId="0" borderId="0" xfId="0" applyFont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2" borderId="2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3">
    <cellStyle name="Normal" xfId="0" builtinId="0"/>
    <cellStyle name="Normal 5 2" xfId="2" xr:uid="{B9620918-EAE3-4403-B9F5-2D390A3AEE25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showGridLines="0" tabSelected="1" workbookViewId="0">
      <pane ySplit="5" topLeftCell="A6" activePane="bottomLeft" state="frozen"/>
      <selection pane="bottomLeft" sqref="A1:XFD1"/>
    </sheetView>
  </sheetViews>
  <sheetFormatPr baseColWidth="10" defaultRowHeight="15" x14ac:dyDescent="0.25"/>
  <cols>
    <col min="1" max="1" width="14.5703125" customWidth="1"/>
    <col min="2" max="2" width="7" customWidth="1"/>
    <col min="3" max="3" width="42.5703125" customWidth="1"/>
    <col min="4" max="4" width="17.7109375" customWidth="1"/>
    <col min="5" max="5" width="17.5703125" customWidth="1"/>
    <col min="6" max="6" width="16.28515625" customWidth="1"/>
    <col min="7" max="7" width="17.85546875" customWidth="1"/>
    <col min="8" max="8" width="13" customWidth="1"/>
    <col min="9" max="9" width="18.85546875" customWidth="1"/>
    <col min="10" max="10" width="17.28515625" customWidth="1"/>
    <col min="11" max="11" width="11.5703125" customWidth="1"/>
    <col min="12" max="12" width="15.5703125" customWidth="1"/>
    <col min="13" max="13" width="0" hidden="1" customWidth="1"/>
    <col min="14" max="14" width="6.42578125" customWidth="1"/>
  </cols>
  <sheetData>
    <row r="1" spans="1:14" s="1" customFormat="1" ht="27.75" customHeight="1" x14ac:dyDescent="0.4">
      <c r="A1" s="33" t="s">
        <v>33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1" customFormat="1" ht="15" customHeight="1" x14ac:dyDescent="0.3">
      <c r="A2" s="28"/>
      <c r="B2" s="28"/>
      <c r="C2" s="2" t="s">
        <v>15</v>
      </c>
      <c r="D2" s="29" t="s">
        <v>32</v>
      </c>
      <c r="E2" s="30"/>
      <c r="F2" s="30"/>
    </row>
    <row r="3" spans="1:14" s="3" customFormat="1" ht="21.75" customHeight="1" x14ac:dyDescent="0.3">
      <c r="A3" s="31" t="s">
        <v>16</v>
      </c>
      <c r="B3" s="32"/>
      <c r="C3" s="32"/>
      <c r="F3" s="4"/>
    </row>
    <row r="4" spans="1:14" ht="15.75" thickBot="1" x14ac:dyDescent="0.3"/>
    <row r="5" spans="1:14" s="8" customFormat="1" ht="48" thickBot="1" x14ac:dyDescent="0.3">
      <c r="A5" s="5" t="s">
        <v>1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6" t="s">
        <v>22</v>
      </c>
      <c r="H5" s="7" t="s">
        <v>23</v>
      </c>
      <c r="I5" s="5" t="s">
        <v>24</v>
      </c>
      <c r="J5" s="6" t="s">
        <v>25</v>
      </c>
      <c r="K5" s="6" t="s">
        <v>26</v>
      </c>
      <c r="L5" s="6" t="s">
        <v>27</v>
      </c>
      <c r="M5" s="6" t="s">
        <v>28</v>
      </c>
    </row>
    <row r="6" spans="1:14" s="17" customFormat="1" ht="16.5" customHeight="1" thickBot="1" x14ac:dyDescent="0.3">
      <c r="A6" s="13"/>
      <c r="B6" s="14"/>
      <c r="C6" s="15" t="s">
        <v>29</v>
      </c>
      <c r="D6" s="9">
        <f>SUM(D7:D11)</f>
        <v>3500000000</v>
      </c>
      <c r="E6" s="9">
        <f>SUM(E7:E12)</f>
        <v>3500000000</v>
      </c>
      <c r="F6" s="9">
        <f>SUM(F7:F11)</f>
        <v>300000000</v>
      </c>
      <c r="G6" s="9">
        <f>SUM(G7:G12)</f>
        <v>1418149276</v>
      </c>
      <c r="H6" s="16">
        <f>+G6/E6</f>
        <v>0.4051855074285714</v>
      </c>
      <c r="I6" s="9">
        <f>+E6-G6</f>
        <v>2081850724</v>
      </c>
      <c r="J6" s="9">
        <f t="shared" ref="J6:L6" si="0">SUM(J7:J11)</f>
        <v>697983620</v>
      </c>
      <c r="K6" s="16">
        <f>+J6/E6</f>
        <v>0.19942389142857142</v>
      </c>
      <c r="L6" s="9">
        <f t="shared" si="0"/>
        <v>697983620</v>
      </c>
      <c r="M6" s="16">
        <f>+L6/E6</f>
        <v>0.19942389142857142</v>
      </c>
      <c r="N6" s="13"/>
    </row>
    <row r="7" spans="1:14" ht="15.75" thickBot="1" x14ac:dyDescent="0.3">
      <c r="A7" s="10" t="s">
        <v>2</v>
      </c>
      <c r="B7" s="11" t="s">
        <v>3</v>
      </c>
      <c r="C7" s="12" t="s">
        <v>4</v>
      </c>
      <c r="D7" s="9">
        <v>1120000000</v>
      </c>
      <c r="E7" s="9">
        <v>1041497000</v>
      </c>
      <c r="F7" s="9">
        <v>0</v>
      </c>
      <c r="G7" s="9">
        <v>270508674</v>
      </c>
      <c r="H7" s="16">
        <f t="shared" ref="H7:H12" si="1">+G7/E7</f>
        <v>0.25973063196533452</v>
      </c>
      <c r="I7" s="9">
        <f t="shared" ref="I7:I12" si="2">+E7-G7</f>
        <v>770988326</v>
      </c>
      <c r="J7" s="9">
        <v>270508674</v>
      </c>
      <c r="K7" s="16">
        <f t="shared" ref="K7:K12" si="3">+J7/E7</f>
        <v>0.25973063196533452</v>
      </c>
      <c r="L7" s="9">
        <v>270508674</v>
      </c>
    </row>
    <row r="8" spans="1:14" ht="15.75" thickBot="1" x14ac:dyDescent="0.3">
      <c r="A8" s="10" t="s">
        <v>5</v>
      </c>
      <c r="B8" s="11" t="s">
        <v>3</v>
      </c>
      <c r="C8" s="12" t="s">
        <v>6</v>
      </c>
      <c r="D8" s="9">
        <v>390000000</v>
      </c>
      <c r="E8" s="9">
        <v>390000000</v>
      </c>
      <c r="F8" s="9">
        <v>0</v>
      </c>
      <c r="G8" s="9">
        <v>101629892</v>
      </c>
      <c r="H8" s="16">
        <f t="shared" si="1"/>
        <v>0.26058946666666666</v>
      </c>
      <c r="I8" s="9">
        <f t="shared" si="2"/>
        <v>288370108</v>
      </c>
      <c r="J8" s="9">
        <v>101629892</v>
      </c>
      <c r="K8" s="16">
        <f t="shared" si="3"/>
        <v>0.26058946666666666</v>
      </c>
      <c r="L8" s="9">
        <v>101629892</v>
      </c>
    </row>
    <row r="9" spans="1:14" ht="30.75" thickBot="1" x14ac:dyDescent="0.3">
      <c r="A9" s="10" t="s">
        <v>7</v>
      </c>
      <c r="B9" s="11" t="s">
        <v>3</v>
      </c>
      <c r="C9" s="12" t="s">
        <v>8</v>
      </c>
      <c r="D9" s="9">
        <v>20000000</v>
      </c>
      <c r="E9" s="9">
        <v>83503000</v>
      </c>
      <c r="F9" s="9">
        <v>0</v>
      </c>
      <c r="G9" s="9">
        <v>42562435</v>
      </c>
      <c r="H9" s="16">
        <f t="shared" si="1"/>
        <v>0.50971144749290442</v>
      </c>
      <c r="I9" s="9">
        <f t="shared" si="2"/>
        <v>40940565</v>
      </c>
      <c r="J9" s="9">
        <v>42562435</v>
      </c>
      <c r="K9" s="16">
        <f t="shared" si="3"/>
        <v>0.50971144749290442</v>
      </c>
      <c r="L9" s="9">
        <v>42562435</v>
      </c>
    </row>
    <row r="10" spans="1:14" ht="15.75" thickBot="1" x14ac:dyDescent="0.3">
      <c r="A10" s="10" t="s">
        <v>9</v>
      </c>
      <c r="B10" s="11" t="s">
        <v>3</v>
      </c>
      <c r="C10" s="12" t="s">
        <v>10</v>
      </c>
      <c r="D10" s="9">
        <v>1900000000</v>
      </c>
      <c r="E10" s="9">
        <v>1900000000</v>
      </c>
      <c r="F10" s="9">
        <v>230000000</v>
      </c>
      <c r="G10" s="9">
        <v>1003448275</v>
      </c>
      <c r="H10" s="16">
        <f t="shared" si="1"/>
        <v>0.52813067105263156</v>
      </c>
      <c r="I10" s="9">
        <f t="shared" si="2"/>
        <v>896551725</v>
      </c>
      <c r="J10" s="9">
        <v>283282619</v>
      </c>
      <c r="K10" s="16">
        <f t="shared" si="3"/>
        <v>0.14909611526315789</v>
      </c>
      <c r="L10" s="9">
        <v>283282619</v>
      </c>
    </row>
    <row r="11" spans="1:14" ht="30.75" thickBot="1" x14ac:dyDescent="0.3">
      <c r="A11" s="10" t="s">
        <v>11</v>
      </c>
      <c r="B11" s="11" t="s">
        <v>3</v>
      </c>
      <c r="C11" s="12" t="s">
        <v>12</v>
      </c>
      <c r="D11" s="9">
        <v>70000000</v>
      </c>
      <c r="E11" s="9">
        <v>70000000</v>
      </c>
      <c r="F11" s="9">
        <v>70000000</v>
      </c>
      <c r="G11" s="9">
        <v>0</v>
      </c>
      <c r="H11" s="16">
        <f t="shared" si="1"/>
        <v>0</v>
      </c>
      <c r="I11" s="9">
        <f t="shared" si="2"/>
        <v>70000000</v>
      </c>
      <c r="J11" s="9">
        <v>0</v>
      </c>
      <c r="K11" s="16">
        <f t="shared" si="3"/>
        <v>0</v>
      </c>
      <c r="L11" s="9">
        <v>0</v>
      </c>
    </row>
    <row r="12" spans="1:14" ht="30.75" thickBot="1" x14ac:dyDescent="0.3">
      <c r="A12" s="10" t="s">
        <v>13</v>
      </c>
      <c r="B12" s="11" t="s">
        <v>3</v>
      </c>
      <c r="C12" s="12" t="s">
        <v>14</v>
      </c>
      <c r="D12" s="9">
        <v>0</v>
      </c>
      <c r="E12" s="9">
        <v>15000000</v>
      </c>
      <c r="F12" s="9">
        <v>0</v>
      </c>
      <c r="G12" s="9">
        <v>0</v>
      </c>
      <c r="H12" s="16">
        <f t="shared" si="1"/>
        <v>0</v>
      </c>
      <c r="I12" s="9">
        <f t="shared" si="2"/>
        <v>15000000</v>
      </c>
      <c r="J12" s="9">
        <v>0</v>
      </c>
      <c r="K12" s="16">
        <f t="shared" si="3"/>
        <v>0</v>
      </c>
      <c r="L12" s="9">
        <v>0</v>
      </c>
    </row>
    <row r="13" spans="1:14" s="18" customFormat="1" ht="15.6" customHeight="1" thickBot="1" x14ac:dyDescent="0.35">
      <c r="C13" s="19" t="s">
        <v>30</v>
      </c>
      <c r="D13" s="20">
        <f>SUM(D7:D12)</f>
        <v>3500000000</v>
      </c>
      <c r="E13" s="20">
        <f t="shared" ref="E13:G13" si="4">SUM(E7:E12)</f>
        <v>3500000000</v>
      </c>
      <c r="F13" s="20">
        <f t="shared" si="4"/>
        <v>300000000</v>
      </c>
      <c r="G13" s="20">
        <f t="shared" si="4"/>
        <v>1418149276</v>
      </c>
      <c r="H13" s="21">
        <f>+G13/E13</f>
        <v>0.4051855074285714</v>
      </c>
      <c r="I13" s="20">
        <f t="shared" ref="I13:J13" si="5">SUM(I7:I12)</f>
        <v>2081850724</v>
      </c>
      <c r="J13" s="20">
        <f t="shared" si="5"/>
        <v>697983620</v>
      </c>
      <c r="K13" s="21">
        <f>+J13/E13</f>
        <v>0.19942389142857142</v>
      </c>
      <c r="L13" s="20">
        <f t="shared" ref="L13" si="6">SUM(L7:L12)</f>
        <v>697983620</v>
      </c>
      <c r="M13" s="21">
        <f>+L13/E13</f>
        <v>0.19942389142857142</v>
      </c>
    </row>
    <row r="14" spans="1:14" s="18" customFormat="1" x14ac:dyDescent="0.25">
      <c r="A14" s="22" t="s">
        <v>0</v>
      </c>
      <c r="B14" s="23" t="s">
        <v>0</v>
      </c>
      <c r="C14" s="24" t="s">
        <v>0</v>
      </c>
      <c r="D14" s="25" t="s">
        <v>0</v>
      </c>
      <c r="E14" s="25" t="s">
        <v>0</v>
      </c>
      <c r="F14" s="25" t="s">
        <v>0</v>
      </c>
      <c r="G14" s="25" t="s">
        <v>0</v>
      </c>
      <c r="H14" s="25"/>
      <c r="I14" s="25"/>
      <c r="J14" s="25" t="s">
        <v>0</v>
      </c>
      <c r="K14" s="25"/>
      <c r="L14" s="25" t="s">
        <v>0</v>
      </c>
    </row>
    <row r="15" spans="1:14" s="18" customFormat="1" ht="0" hidden="1" customHeight="1" x14ac:dyDescent="0.25"/>
    <row r="16" spans="1:14" s="8" customFormat="1" ht="15.75" x14ac:dyDescent="0.25">
      <c r="A16" s="26" t="s">
        <v>31</v>
      </c>
      <c r="B16" s="18"/>
      <c r="C16" s="18"/>
      <c r="H16" s="27"/>
    </row>
  </sheetData>
  <sheetProtection algorithmName="SHA-512" hashValue="NiPQmphb5eZuq01G/4nrV+oqOzk2aS9XgsRS4sclVUq89OtUSXrm5RTkJC3aMnQ8G+DLCahXNnpiOXw260/jvw==" saltValue="J/UVm8s3BOmNuSdn3gSc3g==" spinCount="100000" sheet="1" objects="1" scenarios="1"/>
  <mergeCells count="4">
    <mergeCell ref="A2:B2"/>
    <mergeCell ref="D2:F2"/>
    <mergeCell ref="A3:C3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AGOSTO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2021-02-26T15:49:11Z</dcterms:created>
  <dcterms:modified xsi:type="dcterms:W3CDTF">2021-03-01T02:04:33Z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