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EJECUCION PRESUPUESTAL VIGENCIA 2020\"/>
    </mc:Choice>
  </mc:AlternateContent>
  <xr:revisionPtr revIDLastSave="0" documentId="13_ncr:1_{2F469A2B-53E3-447C-B3F4-9FFFF9B0C6E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JECUCION JULIO VIGE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1" l="1"/>
  <c r="M12" i="1" s="1"/>
  <c r="K12" i="1"/>
  <c r="J12" i="1"/>
  <c r="G12" i="1"/>
  <c r="F12" i="1"/>
  <c r="E12" i="1"/>
  <c r="H12" i="1" s="1"/>
  <c r="D12" i="1"/>
  <c r="M6" i="1"/>
  <c r="M7" i="1"/>
  <c r="M8" i="1"/>
  <c r="M9" i="1"/>
  <c r="M10" i="1"/>
  <c r="M11" i="1"/>
  <c r="K6" i="1"/>
  <c r="K7" i="1"/>
  <c r="K8" i="1"/>
  <c r="K9" i="1"/>
  <c r="K10" i="1"/>
  <c r="K11" i="1"/>
  <c r="L5" i="1"/>
  <c r="J5" i="1"/>
  <c r="K5" i="1" s="1"/>
  <c r="I6" i="1"/>
  <c r="I12" i="1" s="1"/>
  <c r="I7" i="1"/>
  <c r="I8" i="1"/>
  <c r="I9" i="1"/>
  <c r="I10" i="1"/>
  <c r="I11" i="1"/>
  <c r="H6" i="1"/>
  <c r="H7" i="1"/>
  <c r="H8" i="1"/>
  <c r="H9" i="1"/>
  <c r="H10" i="1"/>
  <c r="H11" i="1"/>
  <c r="G5" i="1"/>
  <c r="F5" i="1"/>
  <c r="E5" i="1"/>
  <c r="D5" i="1"/>
  <c r="I5" i="1" l="1"/>
  <c r="M5" i="1"/>
  <c r="H5" i="1"/>
</calcChain>
</file>

<file path=xl/sharedStrings.xml><?xml version="1.0" encoding="utf-8"?>
<sst xmlns="http://schemas.openxmlformats.org/spreadsheetml/2006/main" count="47" uniqueCount="34">
  <si>
    <t/>
  </si>
  <si>
    <t>RUBRO</t>
  </si>
  <si>
    <t>A-01-01-01</t>
  </si>
  <si>
    <t>10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</si>
  <si>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</si>
  <si>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</si>
  <si>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</si>
  <si>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</si>
  <si>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</si>
  <si>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A-02-02</t>
  </si>
  <si>
    <t>ADQUISICIONES DIFERENTES DE ACTIVOS</t>
  </si>
  <si>
    <t>A-03-03-01-999</t>
  </si>
  <si>
    <t>OTRAS TRANSFERENCIAS - DISTRIBUCIÓN PREVIO CONCEPTO DGPPN</t>
  </si>
  <si>
    <t>A-03-04-02-012</t>
  </si>
  <si>
    <t>INCAPACIDADES Y LICENCIAS DE MATERNIDAD Y PATERNIDAD (NO DE PENSIONES)</t>
  </si>
  <si>
    <t>INFORME DE EJECUCIÓN A:</t>
  </si>
  <si>
    <t>VIGENCIA 2020</t>
  </si>
  <si>
    <t>RECURSO</t>
  </si>
  <si>
    <t>DESCRIPCIÓN</t>
  </si>
  <si>
    <t>APR. INICIAL  
$</t>
  </si>
  <si>
    <t>APR. VIGENTE          $</t>
  </si>
  <si>
    <t>APR. BLOQUEADA             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</si>
  <si>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</si>
  <si>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</si>
  <si>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</si>
  <si>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</si>
  <si>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</si>
  <si>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</si>
  <si>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</si>
  <si>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</si>
  <si>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TOTAL PRESUPUESTO NACIÓN</t>
  </si>
  <si>
    <t>NOTA: La ejecución porcentual se calculó con base en la apropiación vigente al hacerse un cambio a nivel Decreto</t>
  </si>
  <si>
    <t>JULIO 2020</t>
  </si>
  <si>
    <t>DIRECCIÓN DE SUSTITUCIÓN DE CULTIVOS DE USO ILÍCITO-DSCI   "UEJ 021402"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</si>
</sst>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Arial"/>
      <family val="2"/>
    </font>
    <font>
      <b/>
      <sz val="12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14" fillId="0" borderId="0"/>
  </cellStyleXfs>
  <cellXfs count="36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left" vertical="center" wrapText="1" readingOrder="1"/>
    </xf>
    <xf numFmtId="0" fontId="2" fillId="0" borderId="1" xfId="0" applyNumberFormat="1" applyFont="1" applyFill="1" applyBorder="1" applyAlignment="1">
      <alignment vertical="center" wrapText="1" readingOrder="1"/>
    </xf>
    <xf numFmtId="0" fontId="3" fillId="0" borderId="1" xfId="0" applyNumberFormat="1" applyFont="1" applyFill="1" applyBorder="1" applyAlignment="1">
      <alignment horizontal="right" vertical="center" wrapText="1" readingOrder="1"/>
    </xf>
    <xf numFmtId="0" fontId="0" fillId="0" borderId="0" xfId="0"/>
    <xf numFmtId="0" fontId="7" fillId="0" borderId="0" xfId="0" applyFont="1" applyAlignment="1">
      <alignment horizontal="center" wrapText="1"/>
    </xf>
    <xf numFmtId="0" fontId="9" fillId="0" borderId="0" xfId="0" applyFont="1"/>
    <xf numFmtId="10" fontId="9" fillId="0" borderId="0" xfId="1" applyNumberFormat="1" applyFont="1"/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10" fontId="10" fillId="3" borderId="4" xfId="1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2" xfId="0" applyFont="1" applyBorder="1"/>
    <xf numFmtId="0" fontId="13" fillId="0" borderId="4" xfId="0" applyFont="1" applyBorder="1"/>
    <xf numFmtId="0" fontId="13" fillId="0" borderId="5" xfId="0" applyFont="1" applyBorder="1" applyAlignment="1">
      <alignment horizontal="center"/>
    </xf>
    <xf numFmtId="3" fontId="13" fillId="0" borderId="5" xfId="2" applyNumberFormat="1" applyFont="1" applyBorder="1" applyAlignment="1">
      <alignment vertical="center"/>
    </xf>
    <xf numFmtId="10" fontId="13" fillId="0" borderId="5" xfId="1" applyNumberFormat="1" applyFont="1" applyBorder="1" applyAlignment="1">
      <alignment vertical="center"/>
    </xf>
    <xf numFmtId="0" fontId="12" fillId="0" borderId="6" xfId="0" applyFont="1" applyBorder="1"/>
    <xf numFmtId="0" fontId="15" fillId="0" borderId="0" xfId="0" applyFont="1"/>
    <xf numFmtId="0" fontId="13" fillId="0" borderId="7" xfId="0" applyFont="1" applyBorder="1"/>
    <xf numFmtId="0" fontId="16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wrapText="1"/>
    </xf>
    <xf numFmtId="0" fontId="1" fillId="0" borderId="0" xfId="0" applyFont="1"/>
    <xf numFmtId="0" fontId="8" fillId="4" borderId="9" xfId="0" applyFont="1" applyFill="1" applyBorder="1"/>
    <xf numFmtId="3" fontId="8" fillId="4" borderId="9" xfId="0" applyNumberFormat="1" applyFont="1" applyFill="1" applyBorder="1"/>
    <xf numFmtId="10" fontId="8" fillId="4" borderId="9" xfId="1" applyNumberFormat="1" applyFont="1" applyFill="1" applyBorder="1"/>
    <xf numFmtId="0" fontId="17" fillId="0" borderId="0" xfId="0" applyFont="1"/>
    <xf numFmtId="10" fontId="11" fillId="0" borderId="0" xfId="1" applyNumberFormat="1" applyFont="1" applyFill="1" applyBorder="1"/>
    <xf numFmtId="0" fontId="6" fillId="0" borderId="0" xfId="0" applyFont="1" applyAlignment="1">
      <alignment horizontal="center" wrapText="1"/>
    </xf>
    <xf numFmtId="17" fontId="7" fillId="0" borderId="0" xfId="0" quotePrefix="1" applyNumberFormat="1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8" fillId="2" borderId="2" xfId="0" applyFont="1" applyFill="1" applyBorder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3">
    <cellStyle name="Normal" xfId="0" builtinId="0"/>
    <cellStyle name="Normal 5 2" xfId="2" xr:uid="{604E4C38-5219-4A47-A735-790C8CBD819B}"/>
    <cellStyle name="Porcentaje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showGridLines="0" tabSelected="1" zoomScaleNormal="100" workbookViewId="0">
      <pane ySplit="4" topLeftCell="A5" activePane="bottomLeft" state="frozen"/>
      <selection pane="bottomLeft" activeCell="D7" sqref="D7"/>
    </sheetView>
  </sheetViews>
  <sheetFormatPr baseColWidth="10" defaultRowHeight="15" x14ac:dyDescent="0.25"/>
  <cols>
    <col min="1" max="1" width="14.5703125" customWidth="1"/>
    <col min="2" max="2" width="7.28515625" customWidth="1"/>
    <col min="3" max="3" width="39.5703125" customWidth="1"/>
    <col min="4" max="4" width="17.42578125" customWidth="1"/>
    <col min="5" max="5" width="18.85546875" customWidth="1"/>
    <col min="6" max="6" width="16.28515625" customWidth="1"/>
    <col min="7" max="7" width="18.28515625" customWidth="1"/>
    <col min="8" max="8" width="13.140625" customWidth="1"/>
    <col min="9" max="9" width="17.42578125" customWidth="1"/>
    <col min="10" max="10" width="16.42578125" customWidth="1"/>
    <col min="11" max="11" width="11.5703125" customWidth="1"/>
    <col min="12" max="12" width="15.28515625" customWidth="1"/>
    <col min="13" max="13" width="10.7109375" customWidth="1"/>
    <col min="14" max="14" width="6.42578125" customWidth="1"/>
  </cols>
  <sheetData>
    <row r="1" spans="1:14" s="5" customFormat="1" ht="27.75" customHeight="1" x14ac:dyDescent="0.4">
      <c r="A1" s="34" t="s">
        <v>33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4" s="5" customFormat="1" ht="15" customHeight="1" x14ac:dyDescent="0.3">
      <c r="A2" s="29"/>
      <c r="B2" s="29"/>
      <c r="C2" s="6" t="s">
        <v>15</v>
      </c>
      <c r="D2" s="30" t="s">
        <v>32</v>
      </c>
      <c r="E2" s="30"/>
      <c r="F2" s="30"/>
      <c r="G2" s="31"/>
      <c r="H2" s="31"/>
      <c r="I2" s="31"/>
    </row>
    <row r="3" spans="1:14" s="7" customFormat="1" ht="21.75" customHeight="1" thickBot="1" x14ac:dyDescent="0.35">
      <c r="A3" s="32" t="s">
        <v>16</v>
      </c>
      <c r="B3" s="33"/>
      <c r="C3" s="33"/>
      <c r="H3" s="8"/>
    </row>
    <row r="4" spans="1:14" s="12" customFormat="1" ht="48" thickBot="1" x14ac:dyDescent="0.3">
      <c r="A4" s="9" t="s">
        <v>1</v>
      </c>
      <c r="B4" s="9" t="s">
        <v>17</v>
      </c>
      <c r="C4" s="9" t="s">
        <v>18</v>
      </c>
      <c r="D4" s="9" t="s">
        <v>19</v>
      </c>
      <c r="E4" s="9" t="s">
        <v>20</v>
      </c>
      <c r="F4" s="9" t="s">
        <v>21</v>
      </c>
      <c r="G4" s="10" t="s">
        <v>22</v>
      </c>
      <c r="H4" s="11" t="s">
        <v>23</v>
      </c>
      <c r="I4" s="9" t="s">
        <v>24</v>
      </c>
      <c r="J4" s="10" t="s">
        <v>25</v>
      </c>
      <c r="K4" s="10" t="s">
        <v>26</v>
      </c>
      <c r="L4" s="10" t="s">
        <v>27</v>
      </c>
      <c r="M4" s="10" t="s">
        <v>28</v>
      </c>
    </row>
    <row r="5" spans="1:14" s="19" customFormat="1" ht="16.5" customHeight="1" thickBot="1" x14ac:dyDescent="0.3">
      <c r="A5" s="13"/>
      <c r="B5" s="14"/>
      <c r="C5" s="15" t="s">
        <v>29</v>
      </c>
      <c r="D5" s="16">
        <f>SUM(D6:D10)</f>
        <v>3500000000</v>
      </c>
      <c r="E5" s="16">
        <f>SUM(E6:E11)</f>
        <v>3500000000</v>
      </c>
      <c r="F5" s="16">
        <f>SUM(F6:F10)</f>
        <v>300000000</v>
      </c>
      <c r="G5" s="16">
        <f>SUM(G6:G11)</f>
        <v>1257625818</v>
      </c>
      <c r="H5" s="17">
        <f>+G5/E5</f>
        <v>0.35932166228571427</v>
      </c>
      <c r="I5" s="16">
        <f>+E5-G5</f>
        <v>2242374182</v>
      </c>
      <c r="J5" s="16">
        <f t="shared" ref="J5:L5" si="0">SUM(J6:J10)</f>
        <v>353348938</v>
      </c>
      <c r="K5" s="17">
        <f>+J5/E5</f>
        <v>0.10095683942857143</v>
      </c>
      <c r="L5" s="16">
        <f t="shared" si="0"/>
        <v>353348938</v>
      </c>
      <c r="M5" s="17">
        <f>+L5/E5</f>
        <v>0.10095683942857143</v>
      </c>
      <c r="N5" s="18"/>
    </row>
    <row r="6" spans="1:14" ht="15.75" thickBot="1" x14ac:dyDescent="0.3">
      <c r="A6" s="20" t="s">
        <v>2</v>
      </c>
      <c r="B6" s="21" t="s">
        <v>3</v>
      </c>
      <c r="C6" s="22" t="s">
        <v>4</v>
      </c>
      <c r="D6" s="16">
        <v>1120000000</v>
      </c>
      <c r="E6" s="16">
        <v>1041497000</v>
      </c>
      <c r="F6" s="16">
        <v>0</v>
      </c>
      <c r="G6" s="16">
        <v>202060315</v>
      </c>
      <c r="H6" s="17">
        <f t="shared" ref="H6:H11" si="1">+G6/E6</f>
        <v>0.19400950266779454</v>
      </c>
      <c r="I6" s="16">
        <f t="shared" ref="I6:I11" si="2">+E6-G6</f>
        <v>839436685</v>
      </c>
      <c r="J6" s="16">
        <v>202060315</v>
      </c>
      <c r="K6" s="17">
        <f t="shared" ref="K6:K11" si="3">+J6/E6</f>
        <v>0.19400950266779454</v>
      </c>
      <c r="L6" s="16">
        <v>202060315</v>
      </c>
      <c r="M6" s="17">
        <f t="shared" ref="M6:M11" si="4">+L6/E6</f>
        <v>0.19400950266779454</v>
      </c>
    </row>
    <row r="7" spans="1:14" ht="30.75" thickBot="1" x14ac:dyDescent="0.3">
      <c r="A7" s="20" t="s">
        <v>5</v>
      </c>
      <c r="B7" s="21" t="s">
        <v>3</v>
      </c>
      <c r="C7" s="22" t="s">
        <v>6</v>
      </c>
      <c r="D7" s="16">
        <v>390000000</v>
      </c>
      <c r="E7" s="16">
        <v>390000000</v>
      </c>
      <c r="F7" s="16">
        <v>0</v>
      </c>
      <c r="G7" s="16">
        <v>75372662</v>
      </c>
      <c r="H7" s="17">
        <f t="shared" si="1"/>
        <v>0.19326323589743591</v>
      </c>
      <c r="I7" s="16">
        <f t="shared" si="2"/>
        <v>314627338</v>
      </c>
      <c r="J7" s="16">
        <v>75372662</v>
      </c>
      <c r="K7" s="17">
        <f t="shared" si="3"/>
        <v>0.19326323589743591</v>
      </c>
      <c r="L7" s="16">
        <v>75372662</v>
      </c>
      <c r="M7" s="17">
        <f t="shared" si="4"/>
        <v>0.19326323589743591</v>
      </c>
    </row>
    <row r="8" spans="1:14" ht="30.75" thickBot="1" x14ac:dyDescent="0.3">
      <c r="A8" s="20" t="s">
        <v>7</v>
      </c>
      <c r="B8" s="21" t="s">
        <v>3</v>
      </c>
      <c r="C8" s="22" t="s">
        <v>8</v>
      </c>
      <c r="D8" s="16">
        <v>20000000</v>
      </c>
      <c r="E8" s="16">
        <v>83503000</v>
      </c>
      <c r="F8" s="16">
        <v>0</v>
      </c>
      <c r="G8" s="16">
        <v>35429066</v>
      </c>
      <c r="H8" s="17">
        <f t="shared" si="1"/>
        <v>0.42428494784618515</v>
      </c>
      <c r="I8" s="16">
        <f t="shared" si="2"/>
        <v>48073934</v>
      </c>
      <c r="J8" s="16">
        <v>35429066</v>
      </c>
      <c r="K8" s="17">
        <f t="shared" si="3"/>
        <v>0.42428494784618515</v>
      </c>
      <c r="L8" s="16">
        <v>35429066</v>
      </c>
      <c r="M8" s="17">
        <f t="shared" si="4"/>
        <v>0.42428494784618515</v>
      </c>
    </row>
    <row r="9" spans="1:14" ht="15.75" thickBot="1" x14ac:dyDescent="0.3">
      <c r="A9" s="20" t="s">
        <v>9</v>
      </c>
      <c r="B9" s="21" t="s">
        <v>3</v>
      </c>
      <c r="C9" s="22" t="s">
        <v>10</v>
      </c>
      <c r="D9" s="16">
        <v>1900000000</v>
      </c>
      <c r="E9" s="16">
        <v>1900000000</v>
      </c>
      <c r="F9" s="16">
        <v>230000000</v>
      </c>
      <c r="G9" s="16">
        <v>944763775</v>
      </c>
      <c r="H9" s="17">
        <f t="shared" si="1"/>
        <v>0.49724409210526316</v>
      </c>
      <c r="I9" s="16">
        <f t="shared" si="2"/>
        <v>955236225</v>
      </c>
      <c r="J9" s="16">
        <v>40486895</v>
      </c>
      <c r="K9" s="17">
        <f t="shared" si="3"/>
        <v>2.1308892105263159E-2</v>
      </c>
      <c r="L9" s="16">
        <v>40486895</v>
      </c>
      <c r="M9" s="17">
        <f t="shared" si="4"/>
        <v>2.1308892105263159E-2</v>
      </c>
    </row>
    <row r="10" spans="1:14" ht="30.75" thickBot="1" x14ac:dyDescent="0.3">
      <c r="A10" s="20" t="s">
        <v>11</v>
      </c>
      <c r="B10" s="21" t="s">
        <v>3</v>
      </c>
      <c r="C10" s="22" t="s">
        <v>12</v>
      </c>
      <c r="D10" s="16">
        <v>70000000</v>
      </c>
      <c r="E10" s="16">
        <v>70000000</v>
      </c>
      <c r="F10" s="16">
        <v>70000000</v>
      </c>
      <c r="G10" s="16">
        <v>0</v>
      </c>
      <c r="H10" s="17">
        <f t="shared" si="1"/>
        <v>0</v>
      </c>
      <c r="I10" s="16">
        <f t="shared" si="2"/>
        <v>70000000</v>
      </c>
      <c r="J10" s="16">
        <v>0</v>
      </c>
      <c r="K10" s="17">
        <f t="shared" si="3"/>
        <v>0</v>
      </c>
      <c r="L10" s="16">
        <v>0</v>
      </c>
      <c r="M10" s="17">
        <f t="shared" si="4"/>
        <v>0</v>
      </c>
    </row>
    <row r="11" spans="1:14" ht="45.75" thickBot="1" x14ac:dyDescent="0.3">
      <c r="A11" s="20" t="s">
        <v>13</v>
      </c>
      <c r="B11" s="21" t="s">
        <v>3</v>
      </c>
      <c r="C11" s="22" t="s">
        <v>14</v>
      </c>
      <c r="D11" s="16">
        <v>0</v>
      </c>
      <c r="E11" s="16">
        <v>15000000</v>
      </c>
      <c r="F11" s="16">
        <v>0</v>
      </c>
      <c r="G11" s="16">
        <v>0</v>
      </c>
      <c r="H11" s="17">
        <f t="shared" si="1"/>
        <v>0</v>
      </c>
      <c r="I11" s="16">
        <f t="shared" si="2"/>
        <v>15000000</v>
      </c>
      <c r="J11" s="16">
        <v>0</v>
      </c>
      <c r="K11" s="17">
        <f t="shared" si="3"/>
        <v>0</v>
      </c>
      <c r="L11" s="16">
        <v>0</v>
      </c>
      <c r="M11" s="17">
        <f t="shared" si="4"/>
        <v>0</v>
      </c>
    </row>
    <row r="12" spans="1:14" s="23" customFormat="1" ht="15.6" customHeight="1" thickBot="1" x14ac:dyDescent="0.35">
      <c r="C12" s="24" t="s">
        <v>30</v>
      </c>
      <c r="D12" s="25">
        <f>SUM(D6:D11)</f>
        <v>3500000000</v>
      </c>
      <c r="E12" s="25">
        <f t="shared" ref="E12:G12" si="5">SUM(E6:E11)</f>
        <v>3500000000</v>
      </c>
      <c r="F12" s="25">
        <f t="shared" si="5"/>
        <v>300000000</v>
      </c>
      <c r="G12" s="25">
        <f t="shared" si="5"/>
        <v>1257625818</v>
      </c>
      <c r="H12" s="26">
        <f>+G12/E12</f>
        <v>0.35932166228571427</v>
      </c>
      <c r="I12" s="25">
        <f t="shared" ref="I12:J12" si="6">SUM(I6:I11)</f>
        <v>2242374182</v>
      </c>
      <c r="J12" s="25">
        <f t="shared" si="6"/>
        <v>353348938</v>
      </c>
      <c r="K12" s="26">
        <f>+J12/E12</f>
        <v>0.10095683942857143</v>
      </c>
      <c r="L12" s="25">
        <f t="shared" ref="L12" si="7">SUM(L6:L11)</f>
        <v>353348938</v>
      </c>
      <c r="M12" s="26">
        <f>+L12/E12</f>
        <v>0.10095683942857143</v>
      </c>
    </row>
    <row r="13" spans="1:14" x14ac:dyDescent="0.25">
      <c r="A13" s="3" t="s">
        <v>0</v>
      </c>
      <c r="B13" s="1" t="s">
        <v>0</v>
      </c>
      <c r="C13" s="2" t="s">
        <v>0</v>
      </c>
      <c r="D13" s="4" t="s">
        <v>0</v>
      </c>
      <c r="E13" s="4" t="s">
        <v>0</v>
      </c>
      <c r="F13" s="4" t="s">
        <v>0</v>
      </c>
      <c r="G13" s="4" t="s">
        <v>0</v>
      </c>
      <c r="H13" s="4"/>
      <c r="I13" s="4"/>
      <c r="J13" s="4" t="s">
        <v>0</v>
      </c>
      <c r="K13" s="4"/>
      <c r="L13" s="4" t="s">
        <v>0</v>
      </c>
    </row>
    <row r="14" spans="1:14" ht="0" hidden="1" customHeight="1" x14ac:dyDescent="0.25"/>
    <row r="15" spans="1:14" s="12" customFormat="1" ht="15.75" x14ac:dyDescent="0.25">
      <c r="A15" s="27" t="s">
        <v>31</v>
      </c>
      <c r="B15" s="23"/>
      <c r="C15" s="23"/>
      <c r="H15" s="28"/>
    </row>
  </sheetData>
  <sheetProtection algorithmName="SHA-512" hashValue="9LW7cyLBWb3MdgHUdMHcEYRcJOn9sFcW4kL1OtPLzQ8WOpbfkZCaEOgQwaVFjCDGvl9YuxyW8qV4JC+A5JNRog==" saltValue="gFCbok5/cMCmvuJdudkSkA==" spinCount="100000" sheet="1" objects="1" scenarios="1"/>
  <mergeCells count="4">
    <mergeCell ref="A2:B2"/>
    <mergeCell ref="D2:I2"/>
    <mergeCell ref="A3:C3"/>
    <mergeCell ref="A1:M1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JULIO VIGENCIA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2021-02-26T14:47:41Z</dcterms:created>
  <dcterms:modified xsi:type="dcterms:W3CDTF">2021-03-01T02:00:37Z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