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ela.aristizabal.UACT\Desktop\"/>
    </mc:Choice>
  </mc:AlternateContent>
  <xr:revisionPtr revIDLastSave="0" documentId="8_{68EEC614-C7B6-4567-B4A7-C61E2285D011}" xr6:coauthVersionLast="36" xr6:coauthVersionMax="36" xr10:uidLastSave="{00000000-0000-0000-0000-000000000000}"/>
  <bookViews>
    <workbookView xWindow="0" yWindow="0" windowWidth="24000" windowHeight="8925" xr2:uid="{00000000-000D-0000-FFFF-FFFF00000000}"/>
  </bookViews>
  <sheets>
    <sheet name="PAI septiembre" sheetId="1" r:id="rId1"/>
  </sheets>
  <definedNames>
    <definedName name="_ftn1" localSheetId="0">'PAI septiembre'!$A$35</definedName>
    <definedName name="_ftn2" localSheetId="0">'PAI septiembre'!$A$36</definedName>
    <definedName name="_ftnref1" localSheetId="0">'PAI septiembre'!#REF!</definedName>
    <definedName name="_ftnref2" localSheetId="0">'PAI septiembre'!$D$14</definedName>
    <definedName name="_xlnm.Print_Area" localSheetId="0">'PAI septiembre'!$A$2:$J$34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13" i="1" l="1"/>
  <c r="I33" i="1" l="1"/>
  <c r="J33" i="1" l="1"/>
  <c r="H33" i="1"/>
  <c r="H3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Marisol  Gutierrez Hernandez</author>
  </authors>
  <commentList>
    <comment ref="C1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MI-EI-01  Manual Operativo Estrategia PIC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DEP- Pendiente envio
Documento sin formalizar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DEP: se esta trabajando en el manual de estructuración 90% faltan ajuste sobre observaciones y publicación en SIGART</t>
        </r>
      </text>
    </comment>
    <comment ref="C14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MI-EI-02 Manual Dllo Econ Ambiental y Productivo V3 Jul 2018
DIT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Actidicad PA DEP</t>
        </r>
        <r>
          <rPr>
            <sz val="9"/>
            <color indexed="81"/>
            <rFont val="Tahoma"/>
            <family val="2"/>
          </rPr>
          <t xml:space="preserve">
FAMILIAS VINCULADAS ESTRATEGIA 2017 / 2018 APOYADAS CON ASISTENCIA TECNICA  -3175
A Junio </t>
        </r>
      </text>
    </comment>
    <comment ref="C1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Actividad PA DEP: PARTICIPACIÓN EN ESPACIOS DE SEGUIMIENTO A LA IMPLEMENTACIÓN DE INICIATIVAS DE REACTIVACIÓN ECONÓMICA, DESARROLLO PRODUCTIVO Y AMBIENTAL EN EL NIVEL REGIONAL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<sst xmlns="http://schemas.openxmlformats.org/spreadsheetml/2006/main" count="88" uniqueCount="73">
  <si>
    <t>OBJETIVOS ESTRATÉGICOS</t>
  </si>
  <si>
    <t>LINEA ESTRATEGICA</t>
  </si>
  <si>
    <t>ACTIVIDADES</t>
  </si>
  <si>
    <t>METAS  2018</t>
  </si>
  <si>
    <t>PRESUPUESTO</t>
  </si>
  <si>
    <t>PGN</t>
  </si>
  <si>
    <t>FONDO COLOMBIA EN PAZ</t>
  </si>
  <si>
    <t>Garantizar la Participación de los actores de los territorios para la construcción de una visión de futuro, la planeación de iniciativas y acciones concretas y su ejecución, seguimiento y control.</t>
  </si>
  <si>
    <t>•    Estrategia de intervención territorial</t>
  </si>
  <si>
    <t>170 Planes Municipales de Renovación Territorial
16 PDETs</t>
  </si>
  <si>
    <t>En los 170 Municipios priorizados por la ART</t>
  </si>
  <si>
    <t>Proveer Bienes y Servicios públicos a los territorios para mejorar la calidad de vida de su población</t>
  </si>
  <si>
    <t xml:space="preserve">•    Modelo de ejecución del programa de pequeñas obras de infraestructura </t>
  </si>
  <si>
    <t>•   Marzo 2018</t>
  </si>
  <si>
    <t>•   Febrero 2018</t>
  </si>
  <si>
    <t>Implementar estrategias de desarrollo productivo sostenible y generación de ingresos para las comunidades en los territorios</t>
  </si>
  <si>
    <t>Fortalecimiento Organizacional e Institucional</t>
  </si>
  <si>
    <t>Aumentar la capacidad de gobernanza y gobernabilidad de las entidades territoriales y las organizaciones sociales y productivas.</t>
  </si>
  <si>
    <t>•    Estrategia de fortalecimiento institucional y organizacional</t>
  </si>
  <si>
    <t>Asegurar la concurrencia efectiva de los actores estratégicos en la toma de decisiones y en la ejecución de las acciones orientadas a la renovación territorial.</t>
  </si>
  <si>
    <t>80 Proyectos cofinanciados del banco de proyectos de la ART
80 Proyectos con seguimiento y evaluación</t>
  </si>
  <si>
    <t>•   Junio 2018</t>
  </si>
  <si>
    <t>Implementar el Banco de Proyectos</t>
  </si>
  <si>
    <t>Desarrollo Administrativo</t>
  </si>
  <si>
    <t>Fortalecer los recursos institucionales para garantizar una gestión efectiva que responda a las necesidades de los clientes con altos estándares de calidad.</t>
  </si>
  <si>
    <t>•    Tercerización de gestión documental</t>
  </si>
  <si>
    <t>•    Adopción de contabilidad bajo normas NIIF</t>
  </si>
  <si>
    <t>•    Esquema de atención al ciudadano</t>
  </si>
  <si>
    <t>•    Plan estratégico de Tics</t>
  </si>
  <si>
    <t>Integración (Web Service) con proveedor de correspondencia</t>
  </si>
  <si>
    <t>•   Enero 2018</t>
  </si>
  <si>
    <t xml:space="preserve">SUBTOTAL PRESUPUESTO </t>
  </si>
  <si>
    <t xml:space="preserve">TOTAL PRESUPUESTO </t>
  </si>
  <si>
    <t>FECHA INICIO</t>
  </si>
  <si>
    <t>FECHA TERMINACIÓN
(Estimada)</t>
  </si>
  <si>
    <t>•   Diciembre 2018</t>
  </si>
  <si>
    <t>•    Modelo de acompañamiento comunitario</t>
  </si>
  <si>
    <t>•    Definir el modelo de gestión multisectorial y multinivel de los PATR</t>
  </si>
  <si>
    <t>•    Realizar la liquidación de contratos y convenios subrogados por la Dirección de Gestión Territorial de Prosperidad Social</t>
  </si>
  <si>
    <t>•    Diseñar la metodología de evaluación y seguimiento de los PDET</t>
  </si>
  <si>
    <t>•    Elaborar la línea de base de los PDET</t>
  </si>
  <si>
    <t>•    Definir e implementar estrategias de cofinanciación de proyectos de los PDET</t>
  </si>
  <si>
    <t>•    Elaborar una guía y otras herramientas para fortalecer la supervisión</t>
  </si>
  <si>
    <t>Productivo - Desarrollo económico, productivo y ambiental</t>
  </si>
  <si>
    <t>PDETs - Participación efectiva</t>
  </si>
  <si>
    <t>PIC - Provisión eficiente de bienes y servicios públicos</t>
  </si>
  <si>
    <t>Cofinanciación - Coordinación interagencial y entre niveles de gobierno</t>
  </si>
  <si>
    <t>•    Metodología para la estructuración de proyectos a partir de los PDET</t>
  </si>
  <si>
    <t>•   Marzo 2018 - Nivel Municipal
•   Abril-Mayo 2018 - Nivel Subregional
•   Julio 2018 - Planes de Acción PDETs</t>
  </si>
  <si>
    <t>•    Definición e implementación de una estrategia para el fortalecimiento de los procesos económicos y ambientales</t>
  </si>
  <si>
    <t>•    Brindar asistencia técnica a familias vinculadas a procesos de generación de ingresos y desarrollo productivo</t>
  </si>
  <si>
    <t>•    Seguimiento a la implementación de la estrategia para el fortalecimiento de los procesos económicos, ambientales e implementación de procesos de asistencia técnica</t>
  </si>
  <si>
    <t>Avance %</t>
  </si>
  <si>
    <t>Avance PGN</t>
  </si>
  <si>
    <t>Avance Fondo Colombia en Paz</t>
  </si>
  <si>
    <t>•   Octubre  2018</t>
  </si>
  <si>
    <t xml:space="preserve">El avance al presupuesto, lo maneja Fondo Colombia en Paz    </t>
  </si>
  <si>
    <t xml:space="preserve"> </t>
  </si>
  <si>
    <t xml:space="preserve">280 nuevas familias  beneficiadas con proyectos de generación de ingresos
</t>
  </si>
  <si>
    <t>5 Organizaciones apoyadas  con  procesos de fortalecimiento de proyectos de generación de ingresos</t>
  </si>
  <si>
    <t xml:space="preserve">Políticas de buen gobierno definidas e implementadas 
</t>
  </si>
  <si>
    <t xml:space="preserve">51 Obras de infraestructura 50/51 </t>
  </si>
  <si>
    <t xml:space="preserve">120 municipios con Pequeña Infraestructura Comunitaria
</t>
  </si>
  <si>
    <t>. Enero 2018</t>
  </si>
  <si>
    <t>.  Agosto 2018</t>
  </si>
  <si>
    <t>100% de los municipios priorizados</t>
  </si>
  <si>
    <t>•    Definir los riesgos de corrupción para la   vigencias 2018</t>
  </si>
  <si>
    <t>•Plan de medios y estrategia digital/publicación de contenidos en medios propios.</t>
  </si>
  <si>
    <t>• Modelo Integrado de Planeación y Gestión</t>
  </si>
  <si>
    <t>•    Divulgación codn medios de comunicación y Free Press.</t>
  </si>
  <si>
    <t>• Elaborar Políticas y protocolo de Comunicaciones</t>
  </si>
  <si>
    <r>
      <rPr>
        <sz val="12"/>
        <rFont val="Arial"/>
        <family val="2"/>
      </rPr>
      <t>•</t>
    </r>
    <r>
      <rPr>
        <sz val="12"/>
        <color rgb="FFFF0000"/>
        <rFont val="Arial"/>
        <family val="2"/>
      </rPr>
      <t xml:space="preserve">   </t>
    </r>
    <r>
      <rPr>
        <sz val="12"/>
        <rFont val="Arial"/>
        <family val="2"/>
      </rPr>
      <t xml:space="preserve"> Política de atención y defensa jurídica</t>
    </r>
  </si>
  <si>
    <t>PLAN DE ACCION INSTITUCIONAL A SEPTIEMBRE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</si>
</sst>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_);[Red]\(&quot;$&quot;\ #,##0\)"/>
    <numFmt numFmtId="44" formatCode="_(&quot;$&quot;\ * #,##0.00_);_(&quot;$&quot;\ * \(#,##0.00\);_(&quot;$&quot;\ * &quot;-&quot;??_);_(@_)"/>
    <numFmt numFmtId="164" formatCode="_-&quot;$&quot;\ * #,##0_-;\-&quot;$&quot;\ * #,##0_-;_-&quot;$&quot;\ * &quot;-&quot;_-;_-@_-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2"/>
      <color theme="1"/>
      <name val="Arial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Arial"/>
      <family val="2"/>
    </font>
    <font>
      <sz val="12"/>
      <name val="Arial"/>
      <family val="2"/>
    </font>
    <font>
      <sz val="12"/>
      <color theme="1" tint="4.9989318521683403E-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/>
      <top/>
      <bottom/>
      <diagonal/>
    </border>
  </borders>
  <cellStyleXfs count="4">
    <xf numFmtId="0" fontId="0" fillId="0" borderId="0"/>
    <xf numFmtId="0" fontId="10" fillId="0" borderId="0" applyNumberFormat="0" applyFill="0" applyBorder="0" applyAlignment="0" applyProtection="0"/>
    <xf numFmtId="44" fontId="12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6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justify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center" vertical="center" wrapText="1"/>
    </xf>
    <xf numFmtId="6" fontId="8" fillId="3" borderId="2" xfId="0" applyNumberFormat="1" applyFont="1" applyFill="1" applyBorder="1" applyAlignment="1">
      <alignment vertical="center" wrapText="1"/>
    </xf>
    <xf numFmtId="0" fontId="8" fillId="3" borderId="3" xfId="0" applyFont="1" applyFill="1" applyBorder="1" applyAlignment="1">
      <alignment horizontal="left" vertical="center" wrapText="1"/>
    </xf>
    <xf numFmtId="6" fontId="9" fillId="3" borderId="2" xfId="0" applyNumberFormat="1" applyFont="1" applyFill="1" applyBorder="1" applyAlignment="1">
      <alignment horizontal="center" vertical="center" wrapText="1"/>
    </xf>
    <xf numFmtId="0" fontId="10" fillId="0" borderId="0" xfId="1" applyAlignment="1">
      <alignment horizontal="justify" vertical="center" wrapText="1"/>
    </xf>
    <xf numFmtId="0" fontId="8" fillId="4" borderId="6" xfId="0" applyFont="1" applyFill="1" applyBorder="1" applyAlignment="1">
      <alignment vertical="center" wrapText="1"/>
    </xf>
    <xf numFmtId="0" fontId="8" fillId="4" borderId="0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8" fillId="4" borderId="7" xfId="0" applyFont="1" applyFill="1" applyBorder="1" applyAlignment="1">
      <alignment vertical="center" wrapText="1"/>
    </xf>
    <xf numFmtId="6" fontId="8" fillId="3" borderId="2" xfId="0" applyNumberFormat="1" applyFont="1" applyFill="1" applyBorder="1" applyAlignment="1">
      <alignment horizontal="center" vertical="center" wrapText="1"/>
    </xf>
    <xf numFmtId="6" fontId="8" fillId="3" borderId="4" xfId="0" applyNumberFormat="1" applyFont="1" applyFill="1" applyBorder="1" applyAlignment="1">
      <alignment horizontal="center" vertical="center" wrapText="1"/>
    </xf>
    <xf numFmtId="6" fontId="8" fillId="3" borderId="5" xfId="0" applyNumberFormat="1" applyFont="1" applyFill="1" applyBorder="1" applyAlignment="1">
      <alignment horizontal="center" vertical="center" wrapText="1"/>
    </xf>
    <xf numFmtId="6" fontId="8" fillId="3" borderId="3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6" fontId="9" fillId="3" borderId="2" xfId="0" applyNumberFormat="1" applyFont="1" applyFill="1" applyBorder="1" applyAlignment="1">
      <alignment horizontal="center" vertical="center" wrapText="1"/>
    </xf>
    <xf numFmtId="6" fontId="8" fillId="3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6" fontId="8" fillId="3" borderId="2" xfId="2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6" fontId="8" fillId="3" borderId="4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wrapText="1"/>
    </xf>
    <xf numFmtId="6" fontId="8" fillId="3" borderId="2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horizontal="center" vertical="center" wrapText="1"/>
    </xf>
    <xf numFmtId="9" fontId="8" fillId="3" borderId="3" xfId="3" applyFont="1" applyFill="1" applyBorder="1" applyAlignment="1">
      <alignment horizontal="center" vertical="center" wrapText="1"/>
    </xf>
    <xf numFmtId="9" fontId="8" fillId="3" borderId="5" xfId="3" applyFont="1" applyFill="1" applyBorder="1" applyAlignment="1">
      <alignment horizontal="center" vertical="center" wrapText="1"/>
    </xf>
    <xf numFmtId="9" fontId="8" fillId="3" borderId="5" xfId="0" applyNumberFormat="1" applyFont="1" applyFill="1" applyBorder="1" applyAlignment="1">
      <alignment horizontal="center" vertical="center" wrapText="1"/>
    </xf>
    <xf numFmtId="9" fontId="8" fillId="3" borderId="2" xfId="0" applyNumberFormat="1" applyFont="1" applyFill="1" applyBorder="1" applyAlignment="1">
      <alignment vertical="center" wrapText="1"/>
    </xf>
    <xf numFmtId="0" fontId="8" fillId="3" borderId="3" xfId="0" applyFont="1" applyFill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5" fillId="3" borderId="2" xfId="0" applyFont="1" applyFill="1" applyBorder="1" applyAlignment="1">
      <alignment horizontal="justify" vertical="center" wrapText="1"/>
    </xf>
    <xf numFmtId="0" fontId="8" fillId="3" borderId="4" xfId="0" applyFont="1" applyFill="1" applyBorder="1" applyAlignment="1">
      <alignment horizontal="left" vertical="center" wrapText="1"/>
    </xf>
    <xf numFmtId="6" fontId="8" fillId="3" borderId="4" xfId="0" applyNumberFormat="1" applyFont="1" applyFill="1" applyBorder="1" applyAlignment="1">
      <alignment horizontal="center" vertical="center" wrapText="1"/>
    </xf>
    <xf numFmtId="6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6" fontId="8" fillId="3" borderId="5" xfId="0" applyNumberFormat="1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left" vertical="center" wrapText="1"/>
    </xf>
    <xf numFmtId="0" fontId="16" fillId="3" borderId="2" xfId="0" applyFont="1" applyFill="1" applyBorder="1" applyAlignment="1">
      <alignment horizontal="justify" vertical="center" wrapText="1"/>
    </xf>
    <xf numFmtId="0" fontId="8" fillId="4" borderId="2" xfId="0" applyFont="1" applyFill="1" applyBorder="1" applyAlignment="1">
      <alignment vertical="center" wrapText="1"/>
    </xf>
    <xf numFmtId="0" fontId="8" fillId="4" borderId="2" xfId="0" applyFont="1" applyFill="1" applyBorder="1" applyAlignment="1">
      <alignment horizontal="left" vertical="center" wrapText="1"/>
    </xf>
    <xf numFmtId="9" fontId="17" fillId="3" borderId="2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9" fontId="8" fillId="3" borderId="4" xfId="3" applyNumberFormat="1" applyFont="1" applyFill="1" applyBorder="1" applyAlignment="1">
      <alignment horizontal="center" vertical="center" wrapText="1"/>
    </xf>
    <xf numFmtId="9" fontId="8" fillId="3" borderId="5" xfId="3" applyNumberFormat="1" applyFont="1" applyFill="1" applyBorder="1" applyAlignment="1">
      <alignment horizontal="center" vertical="center" wrapText="1"/>
    </xf>
    <xf numFmtId="9" fontId="8" fillId="3" borderId="3" xfId="3" applyNumberFormat="1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vertical="center" wrapText="1"/>
    </xf>
    <xf numFmtId="0" fontId="8" fillId="3" borderId="5" xfId="0" applyFont="1" applyFill="1" applyBorder="1" applyAlignment="1">
      <alignment vertical="center" wrapText="1"/>
    </xf>
    <xf numFmtId="9" fontId="8" fillId="3" borderId="4" xfId="0" applyNumberFormat="1" applyFont="1" applyFill="1" applyBorder="1" applyAlignment="1">
      <alignment horizontal="center" vertical="center" wrapText="1"/>
    </xf>
    <xf numFmtId="9" fontId="8" fillId="3" borderId="5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6" fontId="9" fillId="3" borderId="10" xfId="0" applyNumberFormat="1" applyFont="1" applyFill="1" applyBorder="1" applyAlignment="1">
      <alignment horizontal="center" vertical="center" wrapText="1"/>
    </xf>
    <xf numFmtId="6" fontId="9" fillId="3" borderId="11" xfId="0" applyNumberFormat="1" applyFont="1" applyFill="1" applyBorder="1" applyAlignment="1">
      <alignment horizontal="center" vertical="center" wrapText="1"/>
    </xf>
    <xf numFmtId="6" fontId="8" fillId="3" borderId="4" xfId="0" applyNumberFormat="1" applyFont="1" applyFill="1" applyBorder="1" applyAlignment="1">
      <alignment horizontal="center" vertical="center" wrapText="1"/>
    </xf>
    <xf numFmtId="6" fontId="8" fillId="3" borderId="5" xfId="0" applyNumberFormat="1" applyFont="1" applyFill="1" applyBorder="1" applyAlignment="1">
      <alignment horizontal="center" vertical="center" wrapText="1"/>
    </xf>
    <xf numFmtId="6" fontId="8" fillId="3" borderId="3" xfId="0" applyNumberFormat="1" applyFont="1" applyFill="1" applyBorder="1" applyAlignment="1">
      <alignment horizontal="center" vertical="center" wrapText="1"/>
    </xf>
    <xf numFmtId="6" fontId="8" fillId="3" borderId="2" xfId="0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164" fontId="0" fillId="3" borderId="0" xfId="0" applyNumberFormat="1" applyFill="1"/>
  </cellXfs>
  <cellStyles count="4">
    <cellStyle name="Hipervínculo" xfId="1" builtinId="8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1273967</xdr:colOff>
      <xdr:row>0</xdr:row>
      <xdr:rowOff>142874</xdr:rowOff>
    </xdr:from>
    <xdr:to>
      <xdr:col>7</xdr:col>
      <xdr:colOff>149551</xdr:colOff>
      <xdr:row>4</xdr:row>
      <xdr:rowOff>130981</xdr:rowOff>
    </xdr:to>
    <xdr:pic>
      <xdr:nvPicPr>
        <xdr:cNvPr id="2" name="Imagen 1" descr="logos-.png">
          <a:extLst>
            <a:ext uri="{FF2B5EF4-FFF2-40B4-BE49-F238E27FC236}">
              <a16:creationId xmlns:a16="http://schemas.microsoft.com/office/drawing/2014/main" id="{0D0F5626-F8E9-415B-B324-428994FA2F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46742" y="142874"/>
          <a:ext cx="6474720" cy="110253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6"/>
  <sheetViews>
    <sheetView showGridLines="0" tabSelected="1" topLeftCell="D1" zoomScale="70" zoomScaleNormal="70" zoomScaleSheetLayoutView="50" workbookViewId="0">
      <selection activeCell="I37" sqref="I37"/>
    </sheetView>
  </sheetViews>
  <sheetFormatPr baseColWidth="10" defaultRowHeight="15.75" x14ac:dyDescent="0.25"/>
  <cols>
    <col min="1" max="1" width="24.85546875" style="1" customWidth="1"/>
    <col min="2" max="2" width="35.85546875" style="2" customWidth="1"/>
    <col min="3" max="3" width="46.7109375" style="4" customWidth="1"/>
    <col min="4" max="4" width="33.42578125" style="4" customWidth="1"/>
    <col min="5" max="5" width="25.7109375" style="4" customWidth="1"/>
    <col min="6" max="6" width="18.85546875" style="4" customWidth="1"/>
    <col min="7" max="7" width="36.140625" style="4" bestFit="1" customWidth="1"/>
    <col min="8" max="8" width="25.5703125" style="4" bestFit="1" customWidth="1"/>
    <col min="9" max="9" width="25.5703125" style="4" customWidth="1"/>
    <col min="10" max="10" width="25.5703125" style="4" bestFit="1" customWidth="1"/>
    <col min="11" max="11" width="16.7109375" style="5" customWidth="1"/>
    <col min="12" max="12" width="54.42578125" style="5" customWidth="1"/>
    <col min="13" max="16384" width="11.42578125" style="5"/>
  </cols>
  <sheetData>
    <row r="1" spans="1:12" x14ac:dyDescent="0.25">
      <c r="C1" s="3"/>
    </row>
    <row r="3" spans="1:12" ht="28.5" x14ac:dyDescent="0.25">
      <c r="A3" s="80" t="s">
        <v>72</v>
      </c>
      <c r="B3" s="80"/>
      <c r="C3" s="80"/>
      <c r="D3" s="80"/>
      <c r="E3" s="6"/>
      <c r="F3" s="6"/>
      <c r="G3" s="6"/>
      <c r="H3" s="7"/>
      <c r="I3" s="7"/>
      <c r="J3" s="7"/>
    </row>
    <row r="4" spans="1:12" ht="27.75" x14ac:dyDescent="0.25">
      <c r="A4" s="80" t="s">
        <v>57</v>
      </c>
      <c r="B4" s="80"/>
      <c r="C4" s="80"/>
      <c r="D4" s="80"/>
      <c r="E4" s="6"/>
      <c r="F4" s="6"/>
      <c r="G4" s="6"/>
    </row>
    <row r="5" spans="1:12" ht="16.5" thickBot="1" x14ac:dyDescent="0.3">
      <c r="A5" s="8"/>
      <c r="B5" s="9"/>
      <c r="C5" s="10"/>
      <c r="D5" s="10"/>
      <c r="E5" s="10"/>
      <c r="F5" s="10"/>
      <c r="G5" s="10"/>
      <c r="H5" s="10"/>
      <c r="I5" s="10"/>
      <c r="J5" s="10"/>
    </row>
    <row r="6" spans="1:12" s="11" customFormat="1" ht="16.5" thickBot="1" x14ac:dyDescent="0.3">
      <c r="A6" s="81" t="s">
        <v>0</v>
      </c>
      <c r="B6" s="81" t="s">
        <v>1</v>
      </c>
      <c r="C6" s="81" t="s">
        <v>2</v>
      </c>
      <c r="D6" s="81" t="s">
        <v>3</v>
      </c>
      <c r="E6" s="81" t="s">
        <v>52</v>
      </c>
      <c r="F6" s="81" t="s">
        <v>33</v>
      </c>
      <c r="G6" s="81" t="s">
        <v>34</v>
      </c>
      <c r="H6" s="100" t="s">
        <v>4</v>
      </c>
      <c r="I6" s="101"/>
      <c r="J6" s="101"/>
      <c r="K6" s="101"/>
    </row>
    <row r="7" spans="1:12" s="11" customFormat="1" ht="63.75" thickBot="1" x14ac:dyDescent="0.3">
      <c r="A7" s="81"/>
      <c r="B7" s="81"/>
      <c r="C7" s="81"/>
      <c r="D7" s="81"/>
      <c r="E7" s="81"/>
      <c r="F7" s="81"/>
      <c r="G7" s="81"/>
      <c r="H7" s="12" t="s">
        <v>5</v>
      </c>
      <c r="I7" s="32" t="s">
        <v>53</v>
      </c>
      <c r="J7" s="12" t="s">
        <v>6</v>
      </c>
      <c r="K7" s="32" t="s">
        <v>54</v>
      </c>
    </row>
    <row r="8" spans="1:12" ht="75.75" thickBot="1" x14ac:dyDescent="0.3">
      <c r="A8" s="89" t="s">
        <v>44</v>
      </c>
      <c r="B8" s="77" t="s">
        <v>7</v>
      </c>
      <c r="C8" s="13" t="s">
        <v>8</v>
      </c>
      <c r="D8" s="13" t="s">
        <v>9</v>
      </c>
      <c r="E8" s="43">
        <v>1</v>
      </c>
      <c r="F8" s="19">
        <v>2017</v>
      </c>
      <c r="G8" s="13" t="s">
        <v>48</v>
      </c>
      <c r="H8" s="95">
        <v>20734839000</v>
      </c>
      <c r="I8" s="95">
        <v>14659925453</v>
      </c>
      <c r="J8" s="102">
        <v>14060548157</v>
      </c>
      <c r="K8" s="28" t="s">
        <v>56</v>
      </c>
      <c r="L8" s="64"/>
    </row>
    <row r="9" spans="1:12" ht="62.25" customHeight="1" thickBot="1" x14ac:dyDescent="0.3">
      <c r="A9" s="90"/>
      <c r="B9" s="78"/>
      <c r="C9" s="13" t="s">
        <v>39</v>
      </c>
      <c r="D9" s="13" t="s">
        <v>10</v>
      </c>
      <c r="E9" s="44">
        <v>0.6</v>
      </c>
      <c r="F9" s="17" t="s">
        <v>13</v>
      </c>
      <c r="G9" s="17" t="s">
        <v>35</v>
      </c>
      <c r="H9" s="96"/>
      <c r="I9" s="96"/>
      <c r="J9" s="14"/>
      <c r="K9" s="28"/>
      <c r="L9" s="64"/>
    </row>
    <row r="10" spans="1:12" ht="62.25" customHeight="1" thickBot="1" x14ac:dyDescent="0.3">
      <c r="A10" s="91"/>
      <c r="B10" s="79"/>
      <c r="C10" s="49" t="s">
        <v>40</v>
      </c>
      <c r="D10" s="37" t="s">
        <v>9</v>
      </c>
      <c r="E10" s="45">
        <v>1</v>
      </c>
      <c r="F10" s="38" t="s">
        <v>63</v>
      </c>
      <c r="G10" s="38" t="s">
        <v>64</v>
      </c>
      <c r="H10" s="97"/>
      <c r="I10" s="97"/>
      <c r="J10" s="40"/>
      <c r="K10" s="40"/>
      <c r="L10" s="64"/>
    </row>
    <row r="11" spans="1:12" ht="38.25" customHeight="1" thickBot="1" x14ac:dyDescent="0.3">
      <c r="A11" s="82" t="s">
        <v>45</v>
      </c>
      <c r="B11" s="83" t="s">
        <v>11</v>
      </c>
      <c r="C11" s="16" t="s">
        <v>12</v>
      </c>
      <c r="D11" s="77" t="s">
        <v>62</v>
      </c>
      <c r="E11" s="87">
        <v>0</v>
      </c>
      <c r="F11" s="65" t="s">
        <v>13</v>
      </c>
      <c r="G11" s="65" t="s">
        <v>35</v>
      </c>
      <c r="H11" s="95">
        <v>31500000000</v>
      </c>
      <c r="I11" s="95">
        <v>27434714459</v>
      </c>
      <c r="J11" s="95">
        <v>226273451843</v>
      </c>
      <c r="K11" s="95" t="s">
        <v>56</v>
      </c>
      <c r="L11" s="64"/>
    </row>
    <row r="12" spans="1:12" ht="21.75" customHeight="1" thickBot="1" x14ac:dyDescent="0.3">
      <c r="A12" s="82"/>
      <c r="B12" s="83"/>
      <c r="C12" s="16" t="s">
        <v>36</v>
      </c>
      <c r="D12" s="78"/>
      <c r="E12" s="88"/>
      <c r="F12" s="66"/>
      <c r="G12" s="66"/>
      <c r="H12" s="96"/>
      <c r="I12" s="96"/>
      <c r="J12" s="96"/>
      <c r="K12" s="96"/>
      <c r="L12" s="64"/>
    </row>
    <row r="13" spans="1:12" ht="39" customHeight="1" thickBot="1" x14ac:dyDescent="0.3">
      <c r="A13" s="82"/>
      <c r="B13" s="83"/>
      <c r="C13" s="16" t="s">
        <v>47</v>
      </c>
      <c r="D13" s="48" t="s">
        <v>61</v>
      </c>
      <c r="E13" s="46">
        <v>0.86</v>
      </c>
      <c r="F13" s="66"/>
      <c r="G13" s="66"/>
      <c r="H13" s="97"/>
      <c r="I13" s="97"/>
      <c r="J13" s="97"/>
      <c r="K13" s="97"/>
      <c r="L13" s="64">
        <f>+L8+L11</f>
        <v>0</v>
      </c>
    </row>
    <row r="14" spans="1:12" ht="60" customHeight="1" thickBot="1" x14ac:dyDescent="0.3">
      <c r="A14" s="68" t="s">
        <v>43</v>
      </c>
      <c r="B14" s="65" t="s">
        <v>15</v>
      </c>
      <c r="C14" s="16" t="s">
        <v>49</v>
      </c>
      <c r="D14" s="65" t="s">
        <v>58</v>
      </c>
      <c r="E14" s="87">
        <v>0</v>
      </c>
      <c r="F14" s="85" t="s">
        <v>14</v>
      </c>
      <c r="G14" s="85" t="s">
        <v>35</v>
      </c>
      <c r="H14" s="98">
        <v>5000000000</v>
      </c>
      <c r="I14" s="95">
        <v>1645278818</v>
      </c>
      <c r="J14" s="98"/>
      <c r="K14" s="98"/>
    </row>
    <row r="15" spans="1:12" ht="65.25" customHeight="1" thickBot="1" x14ac:dyDescent="0.3">
      <c r="A15" s="69"/>
      <c r="B15" s="66"/>
      <c r="C15" s="16" t="s">
        <v>50</v>
      </c>
      <c r="D15" s="66"/>
      <c r="E15" s="88"/>
      <c r="F15" s="86"/>
      <c r="G15" s="86"/>
      <c r="H15" s="99"/>
      <c r="I15" s="96"/>
      <c r="J15" s="99"/>
      <c r="K15" s="99"/>
    </row>
    <row r="16" spans="1:12" ht="72.75" customHeight="1" thickBot="1" x14ac:dyDescent="0.3">
      <c r="A16" s="69"/>
      <c r="B16" s="66"/>
      <c r="C16" s="16" t="s">
        <v>51</v>
      </c>
      <c r="D16" s="41" t="s">
        <v>59</v>
      </c>
      <c r="E16" s="46">
        <v>0</v>
      </c>
      <c r="F16" s="86"/>
      <c r="G16" s="86"/>
      <c r="H16" s="99"/>
      <c r="I16" s="97"/>
      <c r="J16" s="99"/>
      <c r="K16" s="99"/>
    </row>
    <row r="17" spans="1:11" ht="77.25" customHeight="1" thickBot="1" x14ac:dyDescent="0.3">
      <c r="A17" s="56" t="s">
        <v>16</v>
      </c>
      <c r="B17" s="55" t="s">
        <v>17</v>
      </c>
      <c r="C17" s="16" t="s">
        <v>18</v>
      </c>
      <c r="D17" s="51" t="s">
        <v>65</v>
      </c>
      <c r="E17" s="63">
        <v>0.6</v>
      </c>
      <c r="F17" s="55" t="s">
        <v>13</v>
      </c>
      <c r="G17" s="55" t="s">
        <v>35</v>
      </c>
      <c r="H17" s="53">
        <v>3861161000</v>
      </c>
      <c r="I17" s="52">
        <v>1436343975</v>
      </c>
      <c r="J17" s="54"/>
      <c r="K17" s="54"/>
    </row>
    <row r="18" spans="1:11" ht="69.75" customHeight="1" thickBot="1" x14ac:dyDescent="0.3">
      <c r="A18" s="68" t="s">
        <v>46</v>
      </c>
      <c r="B18" s="65" t="s">
        <v>19</v>
      </c>
      <c r="C18" s="16" t="s">
        <v>37</v>
      </c>
      <c r="D18" s="77" t="s">
        <v>20</v>
      </c>
      <c r="E18" s="63">
        <v>1</v>
      </c>
      <c r="F18" s="57" t="s">
        <v>21</v>
      </c>
      <c r="G18" s="57" t="s">
        <v>35</v>
      </c>
      <c r="H18" s="34">
        <v>17810000000</v>
      </c>
      <c r="I18" s="36">
        <v>1471588892</v>
      </c>
      <c r="J18" s="18"/>
      <c r="K18" s="18"/>
    </row>
    <row r="19" spans="1:11" ht="39" customHeight="1" thickBot="1" x14ac:dyDescent="0.3">
      <c r="A19" s="69"/>
      <c r="B19" s="66"/>
      <c r="C19" s="59" t="s">
        <v>22</v>
      </c>
      <c r="D19" s="78"/>
      <c r="E19" s="44">
        <v>1</v>
      </c>
      <c r="F19" s="39"/>
      <c r="G19" s="39"/>
      <c r="H19" s="42"/>
      <c r="I19" s="42"/>
      <c r="J19" s="42"/>
      <c r="K19" s="42"/>
    </row>
    <row r="20" spans="1:11" ht="30.75" thickBot="1" x14ac:dyDescent="0.3">
      <c r="A20" s="70"/>
      <c r="B20" s="67"/>
      <c r="C20" s="18" t="s">
        <v>41</v>
      </c>
      <c r="D20" s="79"/>
      <c r="E20" s="35">
        <v>0.75</v>
      </c>
      <c r="F20" s="15" t="s">
        <v>14</v>
      </c>
      <c r="G20" s="15" t="s">
        <v>55</v>
      </c>
      <c r="H20" s="18"/>
      <c r="I20" s="18"/>
      <c r="J20" s="20"/>
      <c r="K20" s="20"/>
    </row>
    <row r="21" spans="1:11" ht="38.25" customHeight="1" thickBot="1" x14ac:dyDescent="0.3">
      <c r="A21" s="92" t="s">
        <v>23</v>
      </c>
      <c r="B21" s="83" t="s">
        <v>24</v>
      </c>
      <c r="C21" s="16" t="s">
        <v>25</v>
      </c>
      <c r="D21" s="13" t="s">
        <v>29</v>
      </c>
      <c r="E21" s="47">
        <v>0</v>
      </c>
      <c r="F21" s="65" t="s">
        <v>14</v>
      </c>
      <c r="G21" s="65" t="s">
        <v>35</v>
      </c>
      <c r="H21" s="95">
        <v>45900845940</v>
      </c>
      <c r="I21" s="29"/>
      <c r="J21" s="95">
        <v>0</v>
      </c>
      <c r="K21" s="95" t="s">
        <v>56</v>
      </c>
    </row>
    <row r="22" spans="1:11" ht="38.25" customHeight="1" thickBot="1" x14ac:dyDescent="0.3">
      <c r="A22" s="92"/>
      <c r="B22" s="83"/>
      <c r="C22" s="16" t="s">
        <v>66</v>
      </c>
      <c r="D22" s="71" t="s">
        <v>60</v>
      </c>
      <c r="E22" s="74">
        <v>0.79700000000000004</v>
      </c>
      <c r="F22" s="66"/>
      <c r="G22" s="66"/>
      <c r="H22" s="96"/>
      <c r="I22" s="58"/>
      <c r="J22" s="96"/>
      <c r="K22" s="96"/>
    </row>
    <row r="23" spans="1:11" ht="42.75" customHeight="1" thickBot="1" x14ac:dyDescent="0.3">
      <c r="A23" s="92"/>
      <c r="B23" s="83"/>
      <c r="C23" s="16" t="s">
        <v>67</v>
      </c>
      <c r="D23" s="72"/>
      <c r="E23" s="75"/>
      <c r="F23" s="66"/>
      <c r="G23" s="66"/>
      <c r="H23" s="96"/>
      <c r="I23" s="30"/>
      <c r="J23" s="96"/>
      <c r="K23" s="96"/>
    </row>
    <row r="24" spans="1:11" ht="26.25" customHeight="1" thickBot="1" x14ac:dyDescent="0.3">
      <c r="A24" s="92"/>
      <c r="B24" s="83"/>
      <c r="C24" s="60" t="s">
        <v>68</v>
      </c>
      <c r="D24" s="72"/>
      <c r="E24" s="75"/>
      <c r="F24" s="66"/>
      <c r="G24" s="66"/>
      <c r="H24" s="96"/>
      <c r="I24" s="30"/>
      <c r="J24" s="96"/>
      <c r="K24" s="96"/>
    </row>
    <row r="25" spans="1:11" ht="28.5" customHeight="1" thickBot="1" x14ac:dyDescent="0.3">
      <c r="A25" s="92"/>
      <c r="B25" s="83"/>
      <c r="C25" s="60" t="s">
        <v>70</v>
      </c>
      <c r="D25" s="72"/>
      <c r="E25" s="75"/>
      <c r="F25" s="66"/>
      <c r="G25" s="66"/>
      <c r="H25" s="96"/>
      <c r="I25" s="30"/>
      <c r="J25" s="96"/>
      <c r="K25" s="96"/>
    </row>
    <row r="26" spans="1:11" ht="30.75" thickBot="1" x14ac:dyDescent="0.3">
      <c r="A26" s="92"/>
      <c r="B26" s="83"/>
      <c r="C26" s="16" t="s">
        <v>26</v>
      </c>
      <c r="D26" s="72"/>
      <c r="E26" s="75"/>
      <c r="F26" s="66"/>
      <c r="G26" s="66"/>
      <c r="H26" s="96"/>
      <c r="I26" s="30"/>
      <c r="J26" s="96"/>
      <c r="K26" s="96"/>
    </row>
    <row r="27" spans="1:11" ht="25.5" customHeight="1" thickBot="1" x14ac:dyDescent="0.3">
      <c r="A27" s="92"/>
      <c r="B27" s="83"/>
      <c r="C27" s="16" t="s">
        <v>27</v>
      </c>
      <c r="D27" s="72"/>
      <c r="E27" s="75"/>
      <c r="F27" s="66"/>
      <c r="G27" s="66"/>
      <c r="H27" s="96"/>
      <c r="I27" s="30"/>
      <c r="J27" s="96"/>
      <c r="K27" s="96"/>
    </row>
    <row r="28" spans="1:11" ht="30.75" thickBot="1" x14ac:dyDescent="0.3">
      <c r="A28" s="92"/>
      <c r="B28" s="83"/>
      <c r="C28" s="16" t="s">
        <v>69</v>
      </c>
      <c r="D28" s="72"/>
      <c r="E28" s="75"/>
      <c r="F28" s="66"/>
      <c r="G28" s="66"/>
      <c r="H28" s="96"/>
      <c r="I28" s="30"/>
      <c r="J28" s="96"/>
      <c r="K28" s="96"/>
    </row>
    <row r="29" spans="1:11" ht="27.75" customHeight="1" thickBot="1" x14ac:dyDescent="0.3">
      <c r="A29" s="92"/>
      <c r="B29" s="83"/>
      <c r="C29" s="50" t="s">
        <v>71</v>
      </c>
      <c r="D29" s="72"/>
      <c r="E29" s="75"/>
      <c r="F29" s="66"/>
      <c r="G29" s="66"/>
      <c r="H29" s="96"/>
      <c r="I29" s="30">
        <v>30197280184</v>
      </c>
      <c r="J29" s="96"/>
      <c r="K29" s="96"/>
    </row>
    <row r="30" spans="1:11" ht="27.75" customHeight="1" thickBot="1" x14ac:dyDescent="0.3">
      <c r="A30" s="92"/>
      <c r="B30" s="83"/>
      <c r="C30" s="60" t="s">
        <v>28</v>
      </c>
      <c r="D30" s="72"/>
      <c r="E30" s="75"/>
      <c r="F30" s="67"/>
      <c r="G30" s="67"/>
      <c r="H30" s="96"/>
      <c r="I30" s="30"/>
      <c r="J30" s="96"/>
      <c r="K30" s="96"/>
    </row>
    <row r="31" spans="1:11" ht="50.25" customHeight="1" thickBot="1" x14ac:dyDescent="0.3">
      <c r="A31" s="92"/>
      <c r="B31" s="83"/>
      <c r="C31" s="13" t="s">
        <v>42</v>
      </c>
      <c r="D31" s="72"/>
      <c r="E31" s="75"/>
      <c r="F31" s="21" t="s">
        <v>30</v>
      </c>
      <c r="G31" s="21" t="s">
        <v>35</v>
      </c>
      <c r="H31" s="96"/>
      <c r="I31" s="30"/>
      <c r="J31" s="96"/>
      <c r="K31" s="96"/>
    </row>
    <row r="32" spans="1:11" ht="53.25" customHeight="1" thickBot="1" x14ac:dyDescent="0.3">
      <c r="A32" s="92"/>
      <c r="B32" s="83"/>
      <c r="C32" s="13" t="s">
        <v>38</v>
      </c>
      <c r="D32" s="73"/>
      <c r="E32" s="76"/>
      <c r="F32" s="21" t="s">
        <v>30</v>
      </c>
      <c r="G32" s="21" t="s">
        <v>35</v>
      </c>
      <c r="H32" s="97"/>
      <c r="I32" s="31"/>
      <c r="J32" s="97"/>
      <c r="K32" s="97"/>
    </row>
    <row r="33" spans="1:11" ht="18.75" thickBot="1" x14ac:dyDescent="0.3">
      <c r="A33" s="5"/>
      <c r="B33" s="5"/>
      <c r="C33" s="5"/>
      <c r="D33" s="61"/>
      <c r="F33" s="84" t="s">
        <v>31</v>
      </c>
      <c r="G33" s="84"/>
      <c r="H33" s="22">
        <f>SUM(H8:H32)</f>
        <v>124806845940</v>
      </c>
      <c r="I33" s="33">
        <f>SUM(I8:I29)</f>
        <v>76845131781</v>
      </c>
      <c r="J33" s="22">
        <f>SUM(J8:J32)</f>
        <v>240334000000</v>
      </c>
      <c r="K33" s="33"/>
    </row>
    <row r="34" spans="1:11" ht="18.75" thickBot="1" x14ac:dyDescent="0.3">
      <c r="A34" s="5"/>
      <c r="B34" s="5"/>
      <c r="C34" s="5"/>
      <c r="D34" s="62"/>
      <c r="F34" s="84" t="s">
        <v>32</v>
      </c>
      <c r="G34" s="84"/>
      <c r="H34" s="93">
        <f>SUM(H33:J33)</f>
        <v>441985977721</v>
      </c>
      <c r="I34" s="94"/>
      <c r="J34" s="94"/>
      <c r="K34" s="94"/>
    </row>
    <row r="35" spans="1:11" ht="15" x14ac:dyDescent="0.25">
      <c r="A35" s="23"/>
      <c r="B35" s="5"/>
      <c r="C35" s="5"/>
      <c r="D35" s="5"/>
      <c r="E35" s="24"/>
      <c r="F35" s="25"/>
      <c r="G35" s="25"/>
      <c r="H35" s="26"/>
      <c r="I35" s="26"/>
      <c r="J35" s="26"/>
    </row>
    <row r="36" spans="1:11" thickBot="1" x14ac:dyDescent="0.3">
      <c r="A36" s="23"/>
      <c r="B36" s="5"/>
      <c r="C36" s="5"/>
      <c r="D36" s="5"/>
      <c r="E36" s="27"/>
      <c r="F36" s="25"/>
      <c r="G36" s="25"/>
      <c r="H36" s="5"/>
      <c r="I36" s="5"/>
      <c r="J36" s="5"/>
    </row>
  </sheetData>
  <mergeCells count="49">
    <mergeCell ref="H6:K6"/>
    <mergeCell ref="D14:D15"/>
    <mergeCell ref="E14:E15"/>
    <mergeCell ref="D11:D12"/>
    <mergeCell ref="K11:K13"/>
    <mergeCell ref="K14:K16"/>
    <mergeCell ref="I11:I13"/>
    <mergeCell ref="I14:I16"/>
    <mergeCell ref="I8:I10"/>
    <mergeCell ref="H8:H10"/>
    <mergeCell ref="H34:K34"/>
    <mergeCell ref="G11:G13"/>
    <mergeCell ref="H11:H13"/>
    <mergeCell ref="G14:G16"/>
    <mergeCell ref="H14:H16"/>
    <mergeCell ref="J11:J13"/>
    <mergeCell ref="J14:J16"/>
    <mergeCell ref="J21:J32"/>
    <mergeCell ref="K21:K32"/>
    <mergeCell ref="H21:H32"/>
    <mergeCell ref="G21:G30"/>
    <mergeCell ref="A11:A13"/>
    <mergeCell ref="B11:B13"/>
    <mergeCell ref="G6:G7"/>
    <mergeCell ref="F33:G33"/>
    <mergeCell ref="F34:G34"/>
    <mergeCell ref="E6:E7"/>
    <mergeCell ref="F11:F13"/>
    <mergeCell ref="F14:F16"/>
    <mergeCell ref="E11:E12"/>
    <mergeCell ref="F6:F7"/>
    <mergeCell ref="A8:A10"/>
    <mergeCell ref="B8:B10"/>
    <mergeCell ref="A21:A32"/>
    <mergeCell ref="B21:B32"/>
    <mergeCell ref="A14:A16"/>
    <mergeCell ref="B14:B16"/>
    <mergeCell ref="A3:D3"/>
    <mergeCell ref="A4:D4"/>
    <mergeCell ref="A6:A7"/>
    <mergeCell ref="B6:B7"/>
    <mergeCell ref="C6:C7"/>
    <mergeCell ref="D6:D7"/>
    <mergeCell ref="F21:F30"/>
    <mergeCell ref="A18:A20"/>
    <mergeCell ref="B18:B20"/>
    <mergeCell ref="D22:D32"/>
    <mergeCell ref="E22:E32"/>
    <mergeCell ref="D18:D20"/>
  </mergeCells>
  <printOptions horizontalCentered="1" verticalCentered="1"/>
  <pageMargins left="0.15748031496062992" right="0.15748031496062992" top="0.15748031496062992" bottom="0.43307086614173229" header="0.15748031496062992" footer="0.31496062992125984"/>
  <pageSetup scale="40" orientation="landscape" r:id="rId1"/>
  <headerFooter>
    <oddFooter>&amp;LOFICINA DE PLANEACIÓN
V-01&amp;CPAGINA 1 DE 1&amp;RENERO 31 DE 2018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PAI septiembre</vt:lpstr>
      <vt:lpstr>'PAI septiembre'!_ftn1</vt:lpstr>
      <vt:lpstr>'PAI septiembre'!_ftn2</vt:lpstr>
      <vt:lpstr>'PAI septiembre'!_ftnref2</vt:lpstr>
      <vt:lpstr>'PAI septiembre'!Área_de_impresión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Angela Maria Aristizabal Lopez</cp:lastModifiedBy>
  <cp:lastPrinted>2018-06-22T20:31:52Z</cp:lastPrinted>
  <dcterms:created xsi:type="dcterms:W3CDTF">2018-01-31T15:00:28Z</dcterms:created>
  <dcterms:modified xsi:type="dcterms:W3CDTF">2019-01-23T16:29:17Z</dcterms:modified>
</cp:coreProperties>
</file>